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<sst xmlns="http://schemas.openxmlformats.org/spreadsheetml/2006/main" count="43" uniqueCount="21">
  <si>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（単位：人）</t>
  </si>
  <si>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</si>
  <si>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</si>
  <si>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</si>
  <si>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</si>
  <si>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</si>
  <si>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</si>
  <si>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</si>
  <si>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</si>
  <si>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</si>
  <si>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</si>
  <si>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</si>
  <si>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</si>
  <si>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</si>
  <si>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</si>
  <si>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</si>
  <si>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平成24年</t>
  </si>
  <si>
    <t>平成25年</t>
  </si>
  <si>
    <t>平成26年</t>
  </si>
  <si>
    <t>平成26年</t>
  </si>
  <si>
    <t>※ 学校基本調査に準ずる（各年5月1日現在）。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</si>
</sst>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176" fontId="40" fillId="33" borderId="11" xfId="62" applyNumberFormat="1" applyFont="1" applyFill="1" applyBorder="1" applyAlignment="1" applyProtection="1">
      <alignment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right" vertical="center"/>
      <protection locked="0"/>
    </xf>
    <xf numFmtId="0" fontId="0" fillId="0" borderId="12" xfId="62" applyFont="1" applyBorder="1" applyAlignment="1" applyProtection="1">
      <alignment horizontal="righ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left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1" fillId="0" borderId="18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view="pageBreakPreview" zoomScaleSheetLayoutView="100" workbookViewId="0" topLeftCell="A1">
      <selection activeCell="D7" sqref="D7"/>
    </sheetView>
  </sheetViews>
  <sheetFormatPr defaultColWidth="8.796875" defaultRowHeight="15" customHeight="1"/>
  <cols>
    <col min="1" max="1" width="11.8984375" style="6" customWidth="1"/>
    <col min="2" max="2" width="5.19921875" style="6" customWidth="1"/>
    <col min="3" max="10" width="10.398437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7" t="s">
        <v>8</v>
      </c>
      <c r="B1" s="17"/>
      <c r="C1" s="17"/>
      <c r="D1" s="17"/>
      <c r="E1" s="17"/>
      <c r="F1" s="13" t="s">
        <v>0</v>
      </c>
      <c r="G1" s="14"/>
      <c r="H1" s="4"/>
      <c r="I1" s="4"/>
      <c r="J1" s="4"/>
      <c r="K1" s="4"/>
      <c r="L1" s="4"/>
    </row>
    <row r="2" spans="1:12" s="5" customFormat="1" ht="15" customHeight="1">
      <c r="A2" s="15" t="s">
        <v>1</v>
      </c>
      <c r="B2" s="16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  <c r="I2" s="4"/>
      <c r="J2" s="4"/>
      <c r="K2" s="4"/>
      <c r="L2" s="4"/>
    </row>
    <row r="3" spans="1:12" ht="15" customHeight="1">
      <c r="A3" s="19" t="s">
        <v>16</v>
      </c>
      <c r="B3" s="11" t="s">
        <v>10</v>
      </c>
      <c r="C3" s="9">
        <f aca="true" t="shared" si="0" ref="C3:C10">SUM(D3:G3)</f>
        <v>205</v>
      </c>
      <c r="D3" s="10">
        <f>49+14</f>
        <v>63</v>
      </c>
      <c r="E3" s="10">
        <f>47+14</f>
        <v>61</v>
      </c>
      <c r="F3" s="10">
        <f>61+14</f>
        <v>75</v>
      </c>
      <c r="G3" s="10">
        <v>6</v>
      </c>
      <c r="H3" s="4"/>
      <c r="I3" s="4"/>
      <c r="J3" s="4"/>
      <c r="K3" s="4"/>
      <c r="L3" s="4"/>
    </row>
    <row r="4" spans="1:12" ht="15" customHeight="1">
      <c r="A4" s="19"/>
      <c r="B4" s="11" t="s">
        <v>11</v>
      </c>
      <c r="C4" s="9">
        <f t="shared" si="0"/>
        <v>3044</v>
      </c>
      <c r="D4" s="10">
        <f>759+225</f>
        <v>984</v>
      </c>
      <c r="E4" s="10">
        <f>770+218</f>
        <v>988</v>
      </c>
      <c r="F4" s="10">
        <f>837+232</f>
        <v>1069</v>
      </c>
      <c r="G4" s="10">
        <v>3</v>
      </c>
      <c r="H4" s="4"/>
      <c r="I4" s="4"/>
      <c r="J4" s="4"/>
      <c r="K4" s="4"/>
      <c r="L4" s="4"/>
    </row>
    <row r="5" spans="1:12" ht="15" customHeight="1">
      <c r="A5" s="19"/>
      <c r="B5" s="11" t="s">
        <v>12</v>
      </c>
      <c r="C5" s="9">
        <f t="shared" si="0"/>
        <v>2905</v>
      </c>
      <c r="D5" s="10">
        <f>736+264</f>
        <v>1000</v>
      </c>
      <c r="E5" s="10">
        <f>673+240</f>
        <v>913</v>
      </c>
      <c r="F5" s="10">
        <f>737+254</f>
        <v>991</v>
      </c>
      <c r="G5" s="10">
        <v>1</v>
      </c>
      <c r="H5" s="4"/>
      <c r="I5" s="4"/>
      <c r="J5" s="4"/>
      <c r="K5" s="4"/>
      <c r="L5" s="4"/>
    </row>
    <row r="6" spans="1:12" ht="15" customHeight="1">
      <c r="A6" s="19"/>
      <c r="B6" s="11" t="s">
        <v>13</v>
      </c>
      <c r="C6" s="9">
        <f t="shared" si="0"/>
        <v>5949</v>
      </c>
      <c r="D6" s="9">
        <f>D4+D5</f>
        <v>1984</v>
      </c>
      <c r="E6" s="9">
        <f>E4+E5</f>
        <v>1901</v>
      </c>
      <c r="F6" s="9">
        <f>F4+F5</f>
        <v>2060</v>
      </c>
      <c r="G6" s="9">
        <f>G4+G5</f>
        <v>4</v>
      </c>
      <c r="H6" s="4"/>
      <c r="I6" s="4"/>
      <c r="J6" s="4"/>
      <c r="K6" s="4"/>
      <c r="L6" s="4"/>
    </row>
    <row r="7" spans="1:12" ht="15" customHeight="1">
      <c r="A7" s="19" t="s">
        <v>17</v>
      </c>
      <c r="B7" s="11" t="s">
        <v>10</v>
      </c>
      <c r="C7" s="9">
        <f t="shared" si="0"/>
        <v>206</v>
      </c>
      <c r="D7" s="10">
        <v>64</v>
      </c>
      <c r="E7" s="10">
        <v>67</v>
      </c>
      <c r="F7" s="10">
        <v>69</v>
      </c>
      <c r="G7" s="10">
        <v>6</v>
      </c>
      <c r="H7" s="4"/>
      <c r="I7" s="4"/>
      <c r="J7" s="4"/>
      <c r="K7" s="4"/>
      <c r="L7" s="4"/>
    </row>
    <row r="8" spans="1:12" ht="15" customHeight="1">
      <c r="A8" s="19"/>
      <c r="B8" s="11" t="s">
        <v>11</v>
      </c>
      <c r="C8" s="9">
        <f t="shared" si="0"/>
        <v>2954</v>
      </c>
      <c r="D8" s="10">
        <v>978</v>
      </c>
      <c r="E8" s="10">
        <v>984</v>
      </c>
      <c r="F8" s="10">
        <v>987</v>
      </c>
      <c r="G8" s="10">
        <v>5</v>
      </c>
      <c r="H8" s="4"/>
      <c r="I8" s="4"/>
      <c r="J8" s="4"/>
      <c r="K8" s="4"/>
      <c r="L8" s="4"/>
    </row>
    <row r="9" spans="1:12" ht="15" customHeight="1">
      <c r="A9" s="19"/>
      <c r="B9" s="11" t="s">
        <v>12</v>
      </c>
      <c r="C9" s="9">
        <f t="shared" si="0"/>
        <v>2886</v>
      </c>
      <c r="D9" s="10">
        <v>982</v>
      </c>
      <c r="E9" s="10">
        <v>998</v>
      </c>
      <c r="F9" s="10">
        <v>905</v>
      </c>
      <c r="G9" s="10">
        <v>1</v>
      </c>
      <c r="H9" s="4"/>
      <c r="I9" s="4"/>
      <c r="J9" s="4"/>
      <c r="K9" s="4"/>
      <c r="L9" s="4"/>
    </row>
    <row r="10" spans="1:12" ht="15" customHeight="1">
      <c r="A10" s="19"/>
      <c r="B10" s="11" t="s">
        <v>13</v>
      </c>
      <c r="C10" s="9">
        <f t="shared" si="0"/>
        <v>5840</v>
      </c>
      <c r="D10" s="9">
        <f>D8+D9</f>
        <v>1960</v>
      </c>
      <c r="E10" s="9">
        <f>E8+E9</f>
        <v>1982</v>
      </c>
      <c r="F10" s="9">
        <f>F8+F9</f>
        <v>1892</v>
      </c>
      <c r="G10" s="9">
        <f>G8+G9</f>
        <v>6</v>
      </c>
      <c r="H10" s="4"/>
      <c r="I10" s="4"/>
      <c r="J10" s="4"/>
      <c r="K10" s="4"/>
      <c r="L10" s="4"/>
    </row>
    <row r="11" spans="1:12" s="7" customFormat="1" ht="15" customHeight="1">
      <c r="A11" s="19" t="s">
        <v>18</v>
      </c>
      <c r="B11" s="11" t="s">
        <v>10</v>
      </c>
      <c r="C11" s="9">
        <v>211</v>
      </c>
      <c r="D11" s="10">
        <v>65</v>
      </c>
      <c r="E11" s="10">
        <v>68</v>
      </c>
      <c r="F11" s="10">
        <v>73</v>
      </c>
      <c r="G11" s="10">
        <v>5</v>
      </c>
      <c r="H11" s="8"/>
      <c r="I11" s="8"/>
      <c r="J11" s="8"/>
      <c r="K11" s="8"/>
      <c r="L11" s="8"/>
    </row>
    <row r="12" spans="1:12" s="7" customFormat="1" ht="15" customHeight="1">
      <c r="A12" s="19"/>
      <c r="B12" s="11" t="s">
        <v>11</v>
      </c>
      <c r="C12" s="9">
        <v>2947</v>
      </c>
      <c r="D12" s="10">
        <v>986</v>
      </c>
      <c r="E12" s="10">
        <v>977</v>
      </c>
      <c r="F12" s="10">
        <v>979</v>
      </c>
      <c r="G12" s="10">
        <v>5</v>
      </c>
      <c r="H12" s="8"/>
      <c r="I12" s="8"/>
      <c r="J12" s="8"/>
      <c r="K12" s="8"/>
      <c r="L12" s="8"/>
    </row>
    <row r="13" spans="1:12" s="7" customFormat="1" ht="15" customHeight="1">
      <c r="A13" s="19"/>
      <c r="B13" s="11" t="s">
        <v>12</v>
      </c>
      <c r="C13" s="9">
        <v>2916</v>
      </c>
      <c r="D13" s="10">
        <v>920</v>
      </c>
      <c r="E13" s="10">
        <v>992</v>
      </c>
      <c r="F13" s="10">
        <v>1002</v>
      </c>
      <c r="G13" s="10">
        <v>2</v>
      </c>
      <c r="H13" s="8"/>
      <c r="I13" s="8"/>
      <c r="J13" s="8"/>
      <c r="K13" s="8"/>
      <c r="L13" s="8"/>
    </row>
    <row r="14" spans="1:12" s="7" customFormat="1" ht="15" customHeight="1">
      <c r="A14" s="19"/>
      <c r="B14" s="11" t="s">
        <v>13</v>
      </c>
      <c r="C14" s="9">
        <f>SUM(D14:G14)</f>
        <v>5863</v>
      </c>
      <c r="D14" s="9">
        <f>D12+D13</f>
        <v>1906</v>
      </c>
      <c r="E14" s="9">
        <f>E12+E13</f>
        <v>1969</v>
      </c>
      <c r="F14" s="9">
        <f>F12+F13</f>
        <v>1981</v>
      </c>
      <c r="G14" s="9">
        <f>G12+G13</f>
        <v>7</v>
      </c>
      <c r="H14" s="8"/>
      <c r="I14" s="8"/>
      <c r="J14" s="8"/>
      <c r="K14" s="8"/>
      <c r="L14" s="8"/>
    </row>
    <row r="15" spans="1:12" ht="15" customHeight="1">
      <c r="A15" s="18" t="s">
        <v>9</v>
      </c>
      <c r="B15" s="20"/>
      <c r="C15" s="20"/>
      <c r="D15" s="20"/>
      <c r="E15" s="20"/>
      <c r="F15" s="20"/>
      <c r="G15" s="21"/>
      <c r="H15" s="4"/>
      <c r="I15" s="4"/>
      <c r="J15" s="4"/>
      <c r="K15" s="4"/>
      <c r="L15" s="4"/>
    </row>
    <row r="16" spans="1:12" ht="15" customHeight="1">
      <c r="A16" s="19" t="s">
        <v>16</v>
      </c>
      <c r="B16" s="11" t="s">
        <v>10</v>
      </c>
      <c r="C16" s="10">
        <f>SUM(D16:G16)</f>
        <v>163</v>
      </c>
      <c r="D16" s="10">
        <f>50-1</f>
        <v>49</v>
      </c>
      <c r="E16" s="10">
        <f>48-1</f>
        <v>47</v>
      </c>
      <c r="F16" s="10">
        <f>65-4</f>
        <v>61</v>
      </c>
      <c r="G16" s="10">
        <v>6</v>
      </c>
      <c r="H16" s="4"/>
      <c r="I16" s="4"/>
      <c r="J16" s="4"/>
      <c r="K16" s="4"/>
      <c r="L16" s="4"/>
    </row>
    <row r="17" spans="1:12" ht="15" customHeight="1">
      <c r="A17" s="19"/>
      <c r="B17" s="11" t="s">
        <v>11</v>
      </c>
      <c r="C17" s="10">
        <f>SUM(D17:G17)</f>
        <v>2369</v>
      </c>
      <c r="D17" s="10">
        <f>760-1</f>
        <v>759</v>
      </c>
      <c r="E17" s="10">
        <f>771-1</f>
        <v>770</v>
      </c>
      <c r="F17" s="10">
        <f>838-1</f>
        <v>837</v>
      </c>
      <c r="G17" s="10">
        <v>3</v>
      </c>
      <c r="H17" s="4"/>
      <c r="I17" s="4"/>
      <c r="J17" s="4"/>
      <c r="K17" s="4"/>
      <c r="L17" s="4"/>
    </row>
    <row r="18" spans="1:12" ht="15" customHeight="1">
      <c r="A18" s="19"/>
      <c r="B18" s="11" t="s">
        <v>12</v>
      </c>
      <c r="C18" s="10">
        <f>SUM(D18:G18)</f>
        <v>2147</v>
      </c>
      <c r="D18" s="10">
        <v>736</v>
      </c>
      <c r="E18" s="10">
        <v>673</v>
      </c>
      <c r="F18" s="10">
        <f>738-1</f>
        <v>737</v>
      </c>
      <c r="G18" s="10">
        <v>1</v>
      </c>
      <c r="H18" s="4"/>
      <c r="I18" s="4"/>
      <c r="J18" s="4"/>
      <c r="K18" s="4"/>
      <c r="L18" s="4"/>
    </row>
    <row r="19" spans="1:12" ht="15" customHeight="1">
      <c r="A19" s="19"/>
      <c r="B19" s="11" t="s">
        <v>13</v>
      </c>
      <c r="C19" s="9">
        <f>C17+C18</f>
        <v>4516</v>
      </c>
      <c r="D19" s="9">
        <f>D17+D18</f>
        <v>1495</v>
      </c>
      <c r="E19" s="9">
        <f>E17+E18</f>
        <v>1443</v>
      </c>
      <c r="F19" s="9">
        <f>F17+F18</f>
        <v>1574</v>
      </c>
      <c r="G19" s="9">
        <f>G17+G18</f>
        <v>4</v>
      </c>
      <c r="H19" s="4"/>
      <c r="I19" s="4"/>
      <c r="J19" s="4"/>
      <c r="K19" s="4"/>
      <c r="L19" s="4"/>
    </row>
    <row r="20" spans="1:12" ht="15" customHeight="1">
      <c r="A20" s="19" t="s">
        <v>17</v>
      </c>
      <c r="B20" s="11" t="s">
        <v>10</v>
      </c>
      <c r="C20" s="10">
        <f>SUM(D20:G20)</f>
        <v>165</v>
      </c>
      <c r="D20" s="10">
        <v>51</v>
      </c>
      <c r="E20" s="10">
        <v>53</v>
      </c>
      <c r="F20" s="10">
        <v>55</v>
      </c>
      <c r="G20" s="10">
        <v>6</v>
      </c>
      <c r="H20" s="4"/>
      <c r="I20" s="4"/>
      <c r="J20" s="4"/>
      <c r="K20" s="4"/>
      <c r="L20" s="4"/>
    </row>
    <row r="21" spans="1:12" ht="15" customHeight="1">
      <c r="A21" s="19"/>
      <c r="B21" s="11" t="s">
        <v>11</v>
      </c>
      <c r="C21" s="10">
        <f>SUM(D21:G21)</f>
        <v>2298</v>
      </c>
      <c r="D21" s="10">
        <v>763</v>
      </c>
      <c r="E21" s="10">
        <v>760</v>
      </c>
      <c r="F21" s="10">
        <v>770</v>
      </c>
      <c r="G21" s="10">
        <v>5</v>
      </c>
      <c r="H21" s="4"/>
      <c r="I21" s="4"/>
      <c r="J21" s="4"/>
      <c r="K21" s="4"/>
      <c r="L21" s="4"/>
    </row>
    <row r="22" spans="1:12" ht="15" customHeight="1">
      <c r="A22" s="19"/>
      <c r="B22" s="11" t="s">
        <v>12</v>
      </c>
      <c r="C22" s="10">
        <f>SUM(D22:G22)</f>
        <v>2152</v>
      </c>
      <c r="D22" s="10">
        <v>746</v>
      </c>
      <c r="E22" s="10">
        <v>738</v>
      </c>
      <c r="F22" s="10">
        <v>667</v>
      </c>
      <c r="G22" s="10">
        <v>1</v>
      </c>
      <c r="H22" s="4"/>
      <c r="I22" s="4"/>
      <c r="J22" s="4"/>
      <c r="K22" s="4"/>
      <c r="L22" s="4"/>
    </row>
    <row r="23" spans="1:12" ht="15" customHeight="1">
      <c r="A23" s="19"/>
      <c r="B23" s="11" t="s">
        <v>13</v>
      </c>
      <c r="C23" s="9">
        <f>C21+C22</f>
        <v>4450</v>
      </c>
      <c r="D23" s="9">
        <f>D21+D22</f>
        <v>1509</v>
      </c>
      <c r="E23" s="9">
        <f>E21+E22</f>
        <v>1498</v>
      </c>
      <c r="F23" s="9">
        <f>F21+F22</f>
        <v>1437</v>
      </c>
      <c r="G23" s="9">
        <f>G21+G22</f>
        <v>6</v>
      </c>
      <c r="H23" s="4"/>
      <c r="I23" s="4"/>
      <c r="J23" s="4"/>
      <c r="K23" s="4"/>
      <c r="L23" s="4"/>
    </row>
    <row r="24" spans="1:12" s="7" customFormat="1" ht="15" customHeight="1">
      <c r="A24" s="19" t="s">
        <v>19</v>
      </c>
      <c r="B24" s="11" t="s">
        <v>10</v>
      </c>
      <c r="C24" s="10">
        <v>171</v>
      </c>
      <c r="D24" s="10">
        <v>51</v>
      </c>
      <c r="E24" s="10">
        <v>55</v>
      </c>
      <c r="F24" s="10">
        <v>59</v>
      </c>
      <c r="G24" s="10">
        <v>6</v>
      </c>
      <c r="H24" s="8"/>
      <c r="I24" s="8"/>
      <c r="J24" s="8"/>
      <c r="K24" s="8"/>
      <c r="L24" s="8"/>
    </row>
    <row r="25" spans="1:12" s="7" customFormat="1" ht="15" customHeight="1">
      <c r="A25" s="19"/>
      <c r="B25" s="11" t="s">
        <v>11</v>
      </c>
      <c r="C25" s="10">
        <v>2311</v>
      </c>
      <c r="D25" s="10">
        <v>786</v>
      </c>
      <c r="E25" s="10">
        <v>764</v>
      </c>
      <c r="F25" s="10">
        <v>756</v>
      </c>
      <c r="G25" s="10">
        <v>5</v>
      </c>
      <c r="H25" s="8"/>
      <c r="I25" s="8"/>
      <c r="J25" s="8"/>
      <c r="K25" s="8"/>
      <c r="L25" s="8"/>
    </row>
    <row r="26" spans="1:12" s="7" customFormat="1" ht="15" customHeight="1">
      <c r="A26" s="19"/>
      <c r="B26" s="11" t="s">
        <v>12</v>
      </c>
      <c r="C26" s="10">
        <v>2167</v>
      </c>
      <c r="D26" s="10">
        <v>668</v>
      </c>
      <c r="E26" s="10">
        <v>755</v>
      </c>
      <c r="F26" s="10">
        <v>742</v>
      </c>
      <c r="G26" s="10">
        <v>2</v>
      </c>
      <c r="H26" s="8"/>
      <c r="I26" s="8"/>
      <c r="J26" s="8"/>
      <c r="K26" s="8"/>
      <c r="L26" s="8"/>
    </row>
    <row r="27" spans="1:12" s="7" customFormat="1" ht="15" customHeight="1">
      <c r="A27" s="19"/>
      <c r="B27" s="11" t="s">
        <v>13</v>
      </c>
      <c r="C27" s="9">
        <f>C25+C26</f>
        <v>4478</v>
      </c>
      <c r="D27" s="9">
        <f>D25+D26</f>
        <v>1454</v>
      </c>
      <c r="E27" s="9">
        <f>E25+E26</f>
        <v>1519</v>
      </c>
      <c r="F27" s="9">
        <f>F25+F26</f>
        <v>1498</v>
      </c>
      <c r="G27" s="9">
        <f>G25+G26</f>
        <v>7</v>
      </c>
      <c r="H27" s="8"/>
      <c r="I27" s="8"/>
      <c r="J27" s="8"/>
      <c r="K27" s="8"/>
      <c r="L27" s="8"/>
    </row>
    <row r="28" spans="1:12" ht="15" customHeight="1">
      <c r="A28" s="25" t="s">
        <v>20</v>
      </c>
      <c r="B28" s="25"/>
      <c r="C28" s="25"/>
      <c r="D28" s="25"/>
      <c r="E28" s="25"/>
      <c r="F28" s="25"/>
      <c r="G28" s="25"/>
      <c r="H28" s="7"/>
      <c r="I28" s="7"/>
      <c r="J28" s="7"/>
      <c r="K28" s="2"/>
      <c r="L28" s="2"/>
    </row>
    <row r="29" spans="1:12" ht="15" customHeight="1">
      <c r="A29" s="22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"/>
      <c r="L29" s="2"/>
    </row>
    <row r="30" spans="1:12" ht="15" customHeight="1">
      <c r="A30" s="23" t="s">
        <v>15</v>
      </c>
      <c r="B30" s="23"/>
      <c r="C30" s="23"/>
      <c r="D30" s="24"/>
      <c r="E30" s="24"/>
      <c r="F30" s="24"/>
      <c r="G30" s="24"/>
      <c r="H30" s="7"/>
      <c r="I30" s="7"/>
      <c r="J30" s="7"/>
      <c r="K30" s="1"/>
      <c r="L30" s="1"/>
    </row>
    <row r="31" spans="1:10" ht="15" customHeight="1">
      <c r="A31" s="12" t="s">
        <v>7</v>
      </c>
      <c r="B31" s="12"/>
      <c r="C31" s="12"/>
      <c r="D31" s="12"/>
      <c r="E31" s="12"/>
      <c r="F31" s="12"/>
      <c r="G31" s="12"/>
      <c r="H31" s="7"/>
      <c r="I31" s="7"/>
      <c r="J31" s="7"/>
    </row>
  </sheetData>
  <sheetProtection formatCells="0" formatColumns="0" formatRows="0" insertColumns="0" insertRows="0"/>
  <mergeCells count="14">
    <mergeCell ref="A11:A14"/>
    <mergeCell ref="A24:A27"/>
    <mergeCell ref="A20:A23"/>
    <mergeCell ref="A1:E1"/>
    <mergeCell ref="F1:G1"/>
    <mergeCell ref="A2:B2"/>
    <mergeCell ref="A15:G15"/>
    <mergeCell ref="A16:A19"/>
    <mergeCell ref="A29:J29"/>
    <mergeCell ref="A30:G30"/>
    <mergeCell ref="A28:G28"/>
    <mergeCell ref="A3:A6"/>
    <mergeCell ref="A31:G31"/>
    <mergeCell ref="A7:A10"/>
  </mergeCells>
  <conditionalFormatting sqref="C11:C14 D14:G14">
    <cfRule type="cellIs" priority="2" dxfId="4" operator="equal" stopIfTrue="1">
      <formula>0</formula>
    </cfRule>
  </conditionalFormatting>
  <conditionalFormatting sqref="C24:C27 D27:G27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  <ignoredErrors>
    <ignoredError sqref="D3:F5 C20:F22 D16:F19" unlockedFormula="1"/>
    <ignoredError sqref="C16:C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2015-03-25T00:43:10Z</cp:lastPrinted>
  <dcterms:created xsi:type="dcterms:W3CDTF">2003-09-17T10:45:10Z</dcterms:created>
  <dcterms:modified xsi:type="dcterms:W3CDTF">2015-04-06T11:38:16Z</dcterms:modified>
  <cp:category/>
  <cp:version/>
  <cp:contentType/>
  <cp:contentStatus/>
</cp:coreProperties>
</file>